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8-2019\"/>
    </mc:Choice>
  </mc:AlternateContent>
  <xr:revisionPtr revIDLastSave="0" documentId="13_ncr:1_{4BCF8B19-9343-4C6D-B6B9-9EF6D97BB7A0}" xr6:coauthVersionLast="40" xr6:coauthVersionMax="40" xr10:uidLastSave="{00000000-0000-0000-0000-000000000000}"/>
  <bookViews>
    <workbookView xWindow="0" yWindow="0" windowWidth="20496" windowHeight="7536" activeTab="3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5" l="1"/>
  <c r="L24" i="2" l="1"/>
  <c r="N2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 l="1"/>
  <c r="G24" i="2"/>
  <c r="H24" i="2"/>
  <c r="J24" i="2"/>
  <c r="O24" i="2"/>
  <c r="R24" i="2"/>
  <c r="D24" i="2"/>
  <c r="H10" i="1" l="1"/>
  <c r="H23" i="1"/>
  <c r="A23" i="1"/>
  <c r="A10" i="1"/>
  <c r="K17" i="5" l="1"/>
  <c r="G11" i="3" l="1"/>
  <c r="H11" i="3" l="1"/>
  <c r="F11" i="3"/>
  <c r="E11" i="3"/>
  <c r="D11" i="3"/>
  <c r="C11" i="3"/>
  <c r="I11" i="3" l="1"/>
  <c r="E17" i="5" l="1"/>
  <c r="G17" i="5"/>
  <c r="I17" i="5"/>
</calcChain>
</file>

<file path=xl/sharedStrings.xml><?xml version="1.0" encoding="utf-8"?>
<sst xmlns="http://schemas.openxmlformats.org/spreadsheetml/2006/main" count="139" uniqueCount="84">
  <si>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</si>
  <si>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</si>
  <si>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</si>
  <si>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</si>
  <si>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</si>
  <si>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</si>
  <si>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</si>
  <si>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</si>
  <si>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</si>
  <si>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</si>
  <si>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</si>
  <si>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</si>
  <si>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</si>
  <si>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</si>
  <si>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</si>
  <si>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</si>
  <si>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</si>
  <si>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</si>
  <si>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</si>
  <si>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</si>
  <si>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</si>
  <si>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</si>
  <si>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</si>
  <si>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</si>
  <si>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</si>
  <si>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</si>
  <si>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</si>
  <si>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</si>
  <si>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</si>
  <si>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</si>
  <si>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</si>
  <si>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</si>
  <si>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</si>
  <si>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</si>
  <si>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</si>
  <si>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</si>
  <si>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</si>
  <si>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</si>
  <si>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</si>
  <si>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</si>
  <si>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</si>
  <si>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</si>
  <si>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</si>
  <si>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</si>
  <si>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</si>
  <si>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</si>
  <si>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</si>
  <si>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</si>
  <si>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</si>
  <si>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</si>
  <si>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</si>
  <si>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</si>
  <si>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</si>
  <si>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</si>
  <si>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</si>
  <si>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</si>
  <si>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</si>
  <si>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</si>
  <si>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</si>
  <si>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</si>
  <si>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</si>
  <si>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</si>
  <si>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</si>
  <si>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</si>
  <si>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</si>
  <si>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</si>
  <si>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</si>
  <si>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</si>
  <si>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</si>
  <si>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</si>
  <si>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EXPENDITURE APRIL2017-MARCH 2018</t>
  </si>
  <si>
    <t>HMRC</t>
  </si>
  <si>
    <t>ICO</t>
  </si>
  <si>
    <t>Heelis &amp; Lodge</t>
  </si>
  <si>
    <t>x</t>
  </si>
  <si>
    <t>NOS</t>
  </si>
  <si>
    <t>Repl Keys</t>
  </si>
  <si>
    <t>Balance On Bank Account 1/4/18</t>
  </si>
  <si>
    <t>B/F from I/4/2018 Unrestricted funds</t>
  </si>
  <si>
    <t>Bus at CAS</t>
  </si>
  <si>
    <t>CAS</t>
  </si>
  <si>
    <t>Accounts prepared 02/11/18</t>
  </si>
  <si>
    <t>2019/2020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</si>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</sst>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opLeftCell="A9" workbookViewId="0">
      <selection activeCell="K29" sqref="K29"/>
    </sheetView>
  </sheetViews>
  <sheetFormatPr defaultColWidth="9.109375" defaultRowHeight="14.4" x14ac:dyDescent="0.3"/>
  <cols>
    <col min="1" max="16384" width="9.109375" style="4"/>
  </cols>
  <sheetData>
    <row r="1" spans="1:8" x14ac:dyDescent="0.3">
      <c r="D1" s="4" t="s">
        <v>33</v>
      </c>
    </row>
    <row r="2" spans="1:8" x14ac:dyDescent="0.3">
      <c r="B2" s="11" t="s">
        <v>69</v>
      </c>
    </row>
    <row r="3" spans="1:8" x14ac:dyDescent="0.3">
      <c r="A3" s="4">
        <v>1011.36</v>
      </c>
      <c r="C3" s="11" t="s">
        <v>78</v>
      </c>
      <c r="F3" s="5"/>
    </row>
    <row r="4" spans="1:8" x14ac:dyDescent="0.3">
      <c r="B4" s="4" t="s">
        <v>0</v>
      </c>
    </row>
    <row r="5" spans="1:8" x14ac:dyDescent="0.3">
      <c r="A5" s="6">
        <v>1850</v>
      </c>
      <c r="C5" s="4" t="s">
        <v>1</v>
      </c>
      <c r="F5" s="6"/>
      <c r="H5" s="6">
        <v>3165</v>
      </c>
    </row>
    <row r="6" spans="1:8" x14ac:dyDescent="0.3">
      <c r="A6" s="4">
        <v>389.49</v>
      </c>
      <c r="C6" s="4" t="s">
        <v>52</v>
      </c>
    </row>
    <row r="7" spans="1:8" x14ac:dyDescent="0.3">
      <c r="C7" s="4" t="s">
        <v>51</v>
      </c>
    </row>
    <row r="8" spans="1:8" x14ac:dyDescent="0.3">
      <c r="A8" s="4">
        <v>154.59</v>
      </c>
      <c r="C8" s="4" t="s">
        <v>2</v>
      </c>
      <c r="H8" s="4">
        <v>20.56</v>
      </c>
    </row>
    <row r="9" spans="1:8" x14ac:dyDescent="0.3">
      <c r="A9" s="5"/>
      <c r="C9" s="4" t="s">
        <v>34</v>
      </c>
      <c r="F9" s="5"/>
      <c r="H9" s="5"/>
    </row>
    <row r="10" spans="1:8" x14ac:dyDescent="0.3">
      <c r="A10" s="7">
        <f>SUM(A5:A9)</f>
        <v>2394.08</v>
      </c>
      <c r="C10" s="8" t="s">
        <v>55</v>
      </c>
      <c r="D10" s="8"/>
      <c r="F10" s="9"/>
      <c r="H10" s="7">
        <f>SUM(H5:H9)</f>
        <v>3185.56</v>
      </c>
    </row>
    <row r="11" spans="1:8" x14ac:dyDescent="0.3">
      <c r="A11" s="4">
        <v>1295.0999999999999</v>
      </c>
      <c r="B11" s="4" t="s">
        <v>3</v>
      </c>
      <c r="C11" s="4" t="s">
        <v>4</v>
      </c>
      <c r="H11" s="4">
        <v>1255.02</v>
      </c>
    </row>
    <row r="12" spans="1:8" x14ac:dyDescent="0.3">
      <c r="A12" s="4">
        <v>69.5</v>
      </c>
      <c r="C12" s="4" t="s">
        <v>5</v>
      </c>
      <c r="H12" s="4">
        <v>130.38</v>
      </c>
    </row>
    <row r="13" spans="1:8" x14ac:dyDescent="0.3">
      <c r="C13" s="4" t="s">
        <v>6</v>
      </c>
    </row>
    <row r="14" spans="1:8" x14ac:dyDescent="0.3">
      <c r="C14" s="4" t="s">
        <v>7</v>
      </c>
      <c r="H14" s="4">
        <v>50</v>
      </c>
    </row>
    <row r="15" spans="1:8" x14ac:dyDescent="0.3">
      <c r="C15" s="11" t="s">
        <v>35</v>
      </c>
    </row>
    <row r="16" spans="1:8" x14ac:dyDescent="0.3">
      <c r="C16" s="11" t="s">
        <v>83</v>
      </c>
      <c r="H16" s="11">
        <v>394.09</v>
      </c>
    </row>
    <row r="17" spans="1:8" x14ac:dyDescent="0.3">
      <c r="A17" s="4">
        <v>164.91</v>
      </c>
      <c r="C17" s="4" t="s">
        <v>9</v>
      </c>
      <c r="H17" s="11">
        <v>164.91</v>
      </c>
    </row>
    <row r="18" spans="1:8" x14ac:dyDescent="0.3">
      <c r="A18" s="4">
        <v>119.3</v>
      </c>
      <c r="C18" s="4" t="s">
        <v>10</v>
      </c>
      <c r="H18" s="4">
        <v>125.43</v>
      </c>
    </row>
    <row r="19" spans="1:8" ht="13.5" customHeight="1" x14ac:dyDescent="0.3">
      <c r="C19" s="4" t="s">
        <v>11</v>
      </c>
    </row>
    <row r="20" spans="1:8" x14ac:dyDescent="0.3">
      <c r="C20" s="4" t="s">
        <v>12</v>
      </c>
    </row>
    <row r="21" spans="1:8" x14ac:dyDescent="0.3">
      <c r="A21" s="4">
        <v>1</v>
      </c>
      <c r="C21" s="4" t="s">
        <v>13</v>
      </c>
    </row>
    <row r="22" spans="1:8" x14ac:dyDescent="0.3">
      <c r="A22" s="4">
        <v>22.56</v>
      </c>
      <c r="C22" s="4" t="s">
        <v>14</v>
      </c>
      <c r="H22" s="4">
        <v>97.74</v>
      </c>
    </row>
    <row r="23" spans="1:8" x14ac:dyDescent="0.3">
      <c r="A23" s="8">
        <f>SUM(A11:A22)</f>
        <v>1672.37</v>
      </c>
      <c r="C23" s="8" t="s">
        <v>54</v>
      </c>
      <c r="D23" s="8"/>
      <c r="H23" s="8">
        <f>SUM(H11:H22)</f>
        <v>2217.5699999999997</v>
      </c>
    </row>
    <row r="24" spans="1:8" x14ac:dyDescent="0.3">
      <c r="C24" s="4" t="s">
        <v>15</v>
      </c>
    </row>
    <row r="25" spans="1:8" x14ac:dyDescent="0.3">
      <c r="C25" s="4" t="s">
        <v>36</v>
      </c>
    </row>
    <row r="27" spans="1:8" x14ac:dyDescent="0.3">
      <c r="C27" s="11" t="s">
        <v>77</v>
      </c>
      <c r="H27" s="4">
        <v>1733.07</v>
      </c>
    </row>
    <row r="28" spans="1:8" x14ac:dyDescent="0.3">
      <c r="C28" s="4" t="s">
        <v>53</v>
      </c>
      <c r="H28" s="4">
        <v>3185.56</v>
      </c>
    </row>
    <row r="29" spans="1:8" x14ac:dyDescent="0.3">
      <c r="C29" s="4" t="s">
        <v>3</v>
      </c>
      <c r="H29" s="4">
        <v>2217.5700000000002</v>
      </c>
    </row>
    <row r="30" spans="1:8" x14ac:dyDescent="0.3">
      <c r="C30" s="8" t="s">
        <v>15</v>
      </c>
      <c r="D30" s="8"/>
      <c r="E30" s="8"/>
      <c r="F30" s="8"/>
      <c r="H30" s="8">
        <v>2701.06</v>
      </c>
    </row>
    <row r="31" spans="1:8" x14ac:dyDescent="0.3">
      <c r="C31" s="8"/>
      <c r="D31" s="8"/>
      <c r="E31" s="8"/>
      <c r="F31" s="8"/>
      <c r="H31" s="8"/>
    </row>
    <row r="32" spans="1:8" x14ac:dyDescent="0.3">
      <c r="C32" s="4" t="s">
        <v>56</v>
      </c>
      <c r="H32" s="11">
        <v>3135.17</v>
      </c>
    </row>
    <row r="33" spans="3:8" x14ac:dyDescent="0.3">
      <c r="C33" s="4" t="s">
        <v>57</v>
      </c>
      <c r="H33" s="11">
        <v>434.11</v>
      </c>
    </row>
    <row r="34" spans="3:8" x14ac:dyDescent="0.3">
      <c r="C34" s="8" t="s">
        <v>58</v>
      </c>
      <c r="D34" s="8"/>
      <c r="E34" s="8"/>
      <c r="F34" s="8"/>
      <c r="H34" s="8">
        <v>2701.06</v>
      </c>
    </row>
    <row r="36" spans="3:8" x14ac:dyDescent="0.3">
      <c r="C36" s="11" t="s">
        <v>81</v>
      </c>
    </row>
    <row r="37" spans="3:8" ht="15.6" x14ac:dyDescent="0.4">
      <c r="C37" s="10" t="s">
        <v>59</v>
      </c>
    </row>
    <row r="68" spans="13:13" x14ac:dyDescent="0.3">
      <c r="M68" s="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workbookViewId="0">
      <selection activeCell="K7" sqref="K7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9" customWidth="1"/>
    <col min="8" max="8" width="8" customWidth="1"/>
    <col min="9" max="9" width="6.5546875" customWidth="1"/>
    <col min="10" max="11" width="4.55468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19" x14ac:dyDescent="0.3">
      <c r="D1" t="s">
        <v>33</v>
      </c>
    </row>
    <row r="2" spans="1:19" x14ac:dyDescent="0.3">
      <c r="G2" t="s">
        <v>70</v>
      </c>
    </row>
    <row r="3" spans="1:19" x14ac:dyDescent="0.3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83</v>
      </c>
      <c r="M3" t="s">
        <v>47</v>
      </c>
      <c r="N3" t="s">
        <v>29</v>
      </c>
      <c r="O3" t="s">
        <v>22</v>
      </c>
      <c r="P3" t="s">
        <v>11</v>
      </c>
      <c r="Q3" t="s">
        <v>23</v>
      </c>
      <c r="R3" t="s">
        <v>14</v>
      </c>
      <c r="S3" t="s">
        <v>24</v>
      </c>
    </row>
    <row r="4" spans="1:19" x14ac:dyDescent="0.3">
      <c r="C4" t="s">
        <v>26</v>
      </c>
      <c r="D4" t="s">
        <v>27</v>
      </c>
      <c r="F4" t="s">
        <v>50</v>
      </c>
    </row>
    <row r="5" spans="1:19" x14ac:dyDescent="0.3">
      <c r="A5">
        <v>1</v>
      </c>
      <c r="B5" s="1">
        <v>43223</v>
      </c>
      <c r="C5">
        <v>100024</v>
      </c>
      <c r="D5">
        <v>22.96</v>
      </c>
      <c r="E5" t="s">
        <v>48</v>
      </c>
      <c r="F5" t="s">
        <v>74</v>
      </c>
      <c r="G5" s="3"/>
      <c r="H5">
        <v>22.96</v>
      </c>
      <c r="I5" s="3"/>
      <c r="S5">
        <f t="shared" ref="S5:S22" si="0">SUM(G5:R5)</f>
        <v>22.96</v>
      </c>
    </row>
    <row r="6" spans="1:19" x14ac:dyDescent="0.3">
      <c r="A6">
        <v>2</v>
      </c>
      <c r="B6" s="1">
        <v>43223</v>
      </c>
      <c r="C6">
        <v>100025</v>
      </c>
      <c r="D6">
        <v>21.6</v>
      </c>
      <c r="E6" t="s">
        <v>60</v>
      </c>
      <c r="F6" t="s">
        <v>74</v>
      </c>
      <c r="H6">
        <v>21.6</v>
      </c>
      <c r="S6">
        <f t="shared" si="0"/>
        <v>21.6</v>
      </c>
    </row>
    <row r="7" spans="1:19" x14ac:dyDescent="0.3">
      <c r="A7">
        <v>3</v>
      </c>
      <c r="B7" s="1">
        <v>43223</v>
      </c>
      <c r="C7">
        <v>100026</v>
      </c>
      <c r="D7">
        <v>35.43</v>
      </c>
      <c r="E7" t="s">
        <v>60</v>
      </c>
      <c r="F7" t="s">
        <v>74</v>
      </c>
      <c r="O7">
        <v>35.43</v>
      </c>
      <c r="S7">
        <f t="shared" si="0"/>
        <v>35.43</v>
      </c>
    </row>
    <row r="8" spans="1:19" x14ac:dyDescent="0.3">
      <c r="A8">
        <v>4</v>
      </c>
      <c r="B8" s="1">
        <v>43223</v>
      </c>
      <c r="C8">
        <v>100027</v>
      </c>
      <c r="D8">
        <v>407</v>
      </c>
      <c r="E8" t="s">
        <v>48</v>
      </c>
      <c r="F8" t="s">
        <v>74</v>
      </c>
      <c r="L8">
        <v>339.17</v>
      </c>
      <c r="R8">
        <v>67.83</v>
      </c>
      <c r="S8">
        <f t="shared" si="0"/>
        <v>407</v>
      </c>
    </row>
    <row r="9" spans="1:19" x14ac:dyDescent="0.3">
      <c r="A9">
        <v>5</v>
      </c>
      <c r="B9" s="1">
        <v>43293</v>
      </c>
      <c r="C9">
        <v>100028</v>
      </c>
      <c r="D9">
        <v>324.75</v>
      </c>
      <c r="E9" t="s">
        <v>48</v>
      </c>
      <c r="F9" t="s">
        <v>74</v>
      </c>
      <c r="G9" s="3">
        <v>324.75</v>
      </c>
      <c r="I9" s="2"/>
      <c r="S9">
        <f t="shared" si="0"/>
        <v>324.75</v>
      </c>
    </row>
    <row r="10" spans="1:19" x14ac:dyDescent="0.3">
      <c r="A10">
        <v>6</v>
      </c>
      <c r="B10" s="1">
        <v>43293</v>
      </c>
      <c r="C10">
        <v>100029</v>
      </c>
      <c r="D10">
        <v>34.200000000000003</v>
      </c>
      <c r="E10" t="s">
        <v>48</v>
      </c>
      <c r="F10" t="s">
        <v>74</v>
      </c>
      <c r="H10">
        <v>34.200000000000003</v>
      </c>
      <c r="S10">
        <f t="shared" si="0"/>
        <v>34.200000000000003</v>
      </c>
    </row>
    <row r="11" spans="1:19" x14ac:dyDescent="0.3">
      <c r="A11">
        <v>7</v>
      </c>
      <c r="B11" s="1">
        <v>43293</v>
      </c>
      <c r="C11">
        <v>100030</v>
      </c>
      <c r="D11">
        <v>1.2</v>
      </c>
      <c r="E11" t="s">
        <v>71</v>
      </c>
      <c r="F11" t="s">
        <v>74</v>
      </c>
      <c r="G11">
        <v>1.2</v>
      </c>
      <c r="S11">
        <f t="shared" si="0"/>
        <v>1.2</v>
      </c>
    </row>
    <row r="12" spans="1:19" x14ac:dyDescent="0.3">
      <c r="A12">
        <v>8</v>
      </c>
      <c r="B12" s="1">
        <v>43293</v>
      </c>
      <c r="C12">
        <v>100031</v>
      </c>
      <c r="D12">
        <v>40</v>
      </c>
      <c r="E12" t="s">
        <v>72</v>
      </c>
      <c r="F12" t="s">
        <v>74</v>
      </c>
      <c r="O12">
        <v>40</v>
      </c>
      <c r="S12">
        <f t="shared" si="0"/>
        <v>40</v>
      </c>
    </row>
    <row r="13" spans="1:19" x14ac:dyDescent="0.3">
      <c r="A13">
        <v>9</v>
      </c>
      <c r="B13" s="1">
        <v>43293</v>
      </c>
      <c r="C13">
        <v>100032</v>
      </c>
      <c r="D13">
        <v>50</v>
      </c>
      <c r="E13" t="s">
        <v>73</v>
      </c>
      <c r="F13" t="s">
        <v>74</v>
      </c>
      <c r="J13">
        <v>50</v>
      </c>
      <c r="S13">
        <f t="shared" si="0"/>
        <v>50</v>
      </c>
    </row>
    <row r="14" spans="1:19" x14ac:dyDescent="0.3">
      <c r="A14">
        <v>10</v>
      </c>
      <c r="B14" s="1">
        <v>43349</v>
      </c>
      <c r="C14" s="3">
        <v>100033</v>
      </c>
      <c r="D14">
        <v>38.950000000000003</v>
      </c>
      <c r="E14" t="s">
        <v>48</v>
      </c>
      <c r="F14" t="s">
        <v>74</v>
      </c>
      <c r="H14">
        <v>33.619999999999997</v>
      </c>
      <c r="R14">
        <v>5.33</v>
      </c>
      <c r="S14">
        <f t="shared" si="0"/>
        <v>38.949999999999996</v>
      </c>
    </row>
    <row r="15" spans="1:19" x14ac:dyDescent="0.3">
      <c r="A15">
        <v>11</v>
      </c>
      <c r="B15" s="1">
        <v>43349</v>
      </c>
      <c r="C15" s="3">
        <v>100034</v>
      </c>
      <c r="D15">
        <v>60</v>
      </c>
      <c r="E15" t="s">
        <v>75</v>
      </c>
      <c r="F15" t="s">
        <v>74</v>
      </c>
      <c r="L15">
        <v>50</v>
      </c>
      <c r="R15">
        <v>10</v>
      </c>
      <c r="S15">
        <f t="shared" si="0"/>
        <v>60</v>
      </c>
    </row>
    <row r="16" spans="1:19" x14ac:dyDescent="0.3">
      <c r="A16">
        <v>12</v>
      </c>
      <c r="B16" s="1">
        <v>43349</v>
      </c>
      <c r="C16" s="3">
        <v>100035</v>
      </c>
      <c r="D16">
        <v>5.9</v>
      </c>
      <c r="E16" t="s">
        <v>76</v>
      </c>
      <c r="F16" t="s">
        <v>74</v>
      </c>
      <c r="L16">
        <v>4.92</v>
      </c>
      <c r="R16">
        <v>0.98</v>
      </c>
      <c r="S16">
        <f t="shared" si="0"/>
        <v>5.9</v>
      </c>
    </row>
    <row r="17" spans="1:19" x14ac:dyDescent="0.3">
      <c r="A17">
        <v>13</v>
      </c>
      <c r="B17" s="1">
        <v>43349</v>
      </c>
      <c r="C17" s="3">
        <v>100036</v>
      </c>
      <c r="D17">
        <v>164.91</v>
      </c>
      <c r="E17" t="s">
        <v>79</v>
      </c>
      <c r="F17" t="s">
        <v>74</v>
      </c>
      <c r="N17">
        <v>164.91</v>
      </c>
      <c r="S17">
        <f t="shared" si="0"/>
        <v>164.91</v>
      </c>
    </row>
    <row r="18" spans="1:19" x14ac:dyDescent="0.3">
      <c r="A18">
        <v>14</v>
      </c>
      <c r="B18" s="1">
        <v>43416</v>
      </c>
      <c r="C18" s="3">
        <v>100037</v>
      </c>
      <c r="D18">
        <v>459.96</v>
      </c>
      <c r="E18" t="s">
        <v>48</v>
      </c>
      <c r="F18" t="s">
        <v>74</v>
      </c>
      <c r="G18">
        <v>459.96</v>
      </c>
      <c r="S18">
        <f t="shared" si="0"/>
        <v>459.96</v>
      </c>
    </row>
    <row r="19" spans="1:19" x14ac:dyDescent="0.3">
      <c r="A19">
        <v>15</v>
      </c>
      <c r="B19" s="1">
        <v>43416</v>
      </c>
      <c r="C19" s="3">
        <v>100038</v>
      </c>
      <c r="D19">
        <v>35</v>
      </c>
      <c r="E19" t="s">
        <v>71</v>
      </c>
      <c r="F19" t="s">
        <v>74</v>
      </c>
      <c r="G19">
        <v>35</v>
      </c>
      <c r="S19">
        <f t="shared" si="0"/>
        <v>35</v>
      </c>
    </row>
    <row r="20" spans="1:19" x14ac:dyDescent="0.3">
      <c r="A20">
        <v>16</v>
      </c>
      <c r="B20" s="1">
        <v>43416</v>
      </c>
      <c r="C20" s="3">
        <v>100039</v>
      </c>
      <c r="D20">
        <v>60</v>
      </c>
      <c r="E20" t="s">
        <v>80</v>
      </c>
      <c r="F20" t="s">
        <v>74</v>
      </c>
      <c r="O20">
        <v>50</v>
      </c>
      <c r="R20">
        <v>10</v>
      </c>
      <c r="S20">
        <f t="shared" si="0"/>
        <v>60</v>
      </c>
    </row>
    <row r="21" spans="1:19" x14ac:dyDescent="0.3">
      <c r="A21">
        <v>17</v>
      </c>
      <c r="B21" s="1">
        <v>43416</v>
      </c>
      <c r="C21" s="3">
        <v>100040</v>
      </c>
      <c r="D21">
        <v>21.6</v>
      </c>
      <c r="E21" t="s">
        <v>60</v>
      </c>
      <c r="F21" t="s">
        <v>74</v>
      </c>
      <c r="H21">
        <v>18</v>
      </c>
      <c r="R21">
        <v>3.6</v>
      </c>
      <c r="S21">
        <f t="shared" si="0"/>
        <v>21.6</v>
      </c>
    </row>
    <row r="22" spans="1:19" x14ac:dyDescent="0.3">
      <c r="A22">
        <v>18</v>
      </c>
      <c r="B22" s="1">
        <v>43479</v>
      </c>
      <c r="C22" s="3">
        <v>100041</v>
      </c>
      <c r="D22">
        <v>434.11</v>
      </c>
      <c r="E22" t="s">
        <v>48</v>
      </c>
      <c r="G22">
        <v>434.11</v>
      </c>
      <c r="S22">
        <f t="shared" si="0"/>
        <v>434.11</v>
      </c>
    </row>
    <row r="23" spans="1:19" x14ac:dyDescent="0.3">
      <c r="B23" s="1"/>
      <c r="S23">
        <f t="shared" ref="S23" si="1">SUM(U29)</f>
        <v>0</v>
      </c>
    </row>
    <row r="24" spans="1:19" x14ac:dyDescent="0.3">
      <c r="B24" s="1"/>
      <c r="D24">
        <f>SUM(D5:D23)</f>
        <v>2217.5700000000002</v>
      </c>
      <c r="G24">
        <f>SUM(G5:G23)</f>
        <v>1255.02</v>
      </c>
      <c r="H24">
        <f>SUM(H5:H23)</f>
        <v>130.38</v>
      </c>
      <c r="J24">
        <f>SUM(J5:J23)</f>
        <v>50</v>
      </c>
      <c r="L24">
        <f>SUM(L8:L23)</f>
        <v>394.09000000000003</v>
      </c>
      <c r="N24">
        <f>SUM(N17:N23)</f>
        <v>164.91</v>
      </c>
      <c r="O24">
        <f>SUM(O5:O23)</f>
        <v>125.43</v>
      </c>
      <c r="R24">
        <f>SUM(R5:R23)</f>
        <v>97.74</v>
      </c>
      <c r="S24">
        <f>SUM(S5:S23)</f>
        <v>2217.5700000000002</v>
      </c>
    </row>
    <row r="25" spans="1:19" x14ac:dyDescent="0.3">
      <c r="B25" s="1"/>
    </row>
    <row r="26" spans="1:19" ht="13.5" customHeight="1" x14ac:dyDescent="0.3">
      <c r="B26" s="1"/>
    </row>
    <row r="27" spans="1:19" x14ac:dyDescent="0.3">
      <c r="B27" s="1"/>
    </row>
    <row r="28" spans="1:19" x14ac:dyDescent="0.3">
      <c r="B28" s="1"/>
    </row>
    <row r="29" spans="1:19" x14ac:dyDescent="0.3">
      <c r="B29" s="1"/>
    </row>
    <row r="30" spans="1:19" x14ac:dyDescent="0.3">
      <c r="B30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E6" sqref="E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33</v>
      </c>
      <c r="E1" t="s">
        <v>33</v>
      </c>
    </row>
    <row r="2" spans="1:9" x14ac:dyDescent="0.3">
      <c r="E2" t="s">
        <v>30</v>
      </c>
    </row>
    <row r="3" spans="1:9" x14ac:dyDescent="0.3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61</v>
      </c>
      <c r="H3" t="s">
        <v>39</v>
      </c>
      <c r="I3" t="s">
        <v>24</v>
      </c>
    </row>
    <row r="4" spans="1:9" x14ac:dyDescent="0.3">
      <c r="A4" s="1">
        <v>43217</v>
      </c>
      <c r="B4" t="s">
        <v>32</v>
      </c>
      <c r="C4">
        <v>1582.5</v>
      </c>
      <c r="D4">
        <v>1582.5</v>
      </c>
    </row>
    <row r="5" spans="1:9" x14ac:dyDescent="0.3">
      <c r="A5" s="1">
        <v>43255</v>
      </c>
      <c r="B5" t="s">
        <v>14</v>
      </c>
      <c r="C5">
        <v>20.56</v>
      </c>
      <c r="F5" s="3"/>
      <c r="G5" s="3">
        <v>20.56</v>
      </c>
      <c r="I5" s="3"/>
    </row>
    <row r="6" spans="1:9" x14ac:dyDescent="0.3">
      <c r="A6" s="1">
        <v>43371</v>
      </c>
      <c r="B6" t="s">
        <v>32</v>
      </c>
      <c r="C6">
        <v>1582.5</v>
      </c>
      <c r="D6">
        <v>1582.5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3185.56</v>
      </c>
      <c r="D11">
        <f>SUM(D4:D10)</f>
        <v>3165</v>
      </c>
      <c r="E11">
        <f>SUM(E4:E10)</f>
        <v>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3185.56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3"/>
  <sheetViews>
    <sheetView tabSelected="1" topLeftCell="A3" workbookViewId="0">
      <selection activeCell="M18" sqref="M18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40</v>
      </c>
      <c r="E1" t="s">
        <v>42</v>
      </c>
      <c r="G1" t="s">
        <v>42</v>
      </c>
      <c r="K1" t="s">
        <v>45</v>
      </c>
    </row>
    <row r="2" spans="2:13" x14ac:dyDescent="0.3">
      <c r="B2" t="s">
        <v>63</v>
      </c>
      <c r="E2" t="s">
        <v>3</v>
      </c>
      <c r="G2" t="s">
        <v>3</v>
      </c>
      <c r="I2" t="s">
        <v>46</v>
      </c>
      <c r="K2" t="s">
        <v>46</v>
      </c>
    </row>
    <row r="4" spans="2:13" x14ac:dyDescent="0.3">
      <c r="E4" t="s">
        <v>41</v>
      </c>
      <c r="G4" t="s">
        <v>43</v>
      </c>
      <c r="I4" t="s">
        <v>43</v>
      </c>
      <c r="K4" t="s">
        <v>62</v>
      </c>
      <c r="M4" t="s">
        <v>82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  <c r="M6">
        <v>100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  <c r="M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  <c r="M8">
        <v>200</v>
      </c>
    </row>
    <row r="9" spans="2:13" x14ac:dyDescent="0.3">
      <c r="B9" t="s">
        <v>9</v>
      </c>
      <c r="E9">
        <v>160</v>
      </c>
      <c r="G9">
        <v>170</v>
      </c>
      <c r="I9">
        <v>170</v>
      </c>
      <c r="K9">
        <v>180</v>
      </c>
      <c r="M9">
        <v>180</v>
      </c>
    </row>
    <row r="10" spans="2:13" x14ac:dyDescent="0.3">
      <c r="B10" t="s">
        <v>10</v>
      </c>
      <c r="E10">
        <v>33.5</v>
      </c>
      <c r="G10">
        <v>33.5</v>
      </c>
      <c r="I10">
        <v>35</v>
      </c>
      <c r="K10">
        <v>500</v>
      </c>
      <c r="M10">
        <v>500</v>
      </c>
    </row>
    <row r="11" spans="2:13" x14ac:dyDescent="0.3">
      <c r="B11" t="s">
        <v>11</v>
      </c>
      <c r="E11">
        <v>68</v>
      </c>
      <c r="I11">
        <v>100</v>
      </c>
      <c r="K11">
        <v>100</v>
      </c>
      <c r="M11">
        <v>100</v>
      </c>
    </row>
    <row r="12" spans="2:13" x14ac:dyDescent="0.3">
      <c r="B12" t="s">
        <v>12</v>
      </c>
      <c r="E12">
        <v>50</v>
      </c>
      <c r="K12">
        <v>50</v>
      </c>
      <c r="M12">
        <v>50</v>
      </c>
    </row>
    <row r="13" spans="2:13" x14ac:dyDescent="0.3">
      <c r="B13" t="s">
        <v>13</v>
      </c>
      <c r="K13">
        <v>40</v>
      </c>
      <c r="M13">
        <v>40</v>
      </c>
    </row>
    <row r="14" spans="2:13" x14ac:dyDescent="0.3">
      <c r="B14" t="s">
        <v>14</v>
      </c>
      <c r="E14">
        <v>10</v>
      </c>
      <c r="G14">
        <v>10</v>
      </c>
      <c r="I14">
        <v>10</v>
      </c>
      <c r="K14">
        <v>20</v>
      </c>
      <c r="M14">
        <v>100</v>
      </c>
    </row>
    <row r="15" spans="2:13" x14ac:dyDescent="0.3">
      <c r="B15" t="s">
        <v>44</v>
      </c>
      <c r="E15">
        <v>50</v>
      </c>
      <c r="G15">
        <v>50</v>
      </c>
      <c r="I15">
        <v>50</v>
      </c>
      <c r="K15">
        <v>100</v>
      </c>
      <c r="M15">
        <v>100</v>
      </c>
    </row>
    <row r="16" spans="2:13" x14ac:dyDescent="0.3">
      <c r="B16" t="s">
        <v>64</v>
      </c>
      <c r="K16">
        <v>500</v>
      </c>
      <c r="M16">
        <v>1000</v>
      </c>
    </row>
    <row r="17" spans="2:13" x14ac:dyDescent="0.3">
      <c r="E17">
        <f>SUM(E5:E16)</f>
        <v>1268.3</v>
      </c>
      <c r="G17">
        <f>SUM(G5:G16)</f>
        <v>1676.5</v>
      </c>
      <c r="I17">
        <f>SUM(I5:I16)</f>
        <v>1850</v>
      </c>
      <c r="K17">
        <f>SUM(K5:K16)</f>
        <v>3165</v>
      </c>
      <c r="M17">
        <f>SUM(M5:M16)</f>
        <v>3895</v>
      </c>
    </row>
    <row r="20" spans="2:13" x14ac:dyDescent="0.3">
      <c r="B20" t="s">
        <v>65</v>
      </c>
    </row>
    <row r="21" spans="2:13" x14ac:dyDescent="0.3">
      <c r="B21" t="s">
        <v>66</v>
      </c>
    </row>
    <row r="22" spans="2:13" x14ac:dyDescent="0.3">
      <c r="B22" t="s">
        <v>67</v>
      </c>
    </row>
    <row r="23" spans="2:13" x14ac:dyDescent="0.3">
      <c r="B23" t="s">
        <v>68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2019-01-06T20:40:43Z</cp:lastPrinted>
  <dcterms:created xsi:type="dcterms:W3CDTF">2016-08-02T18:24:14Z</dcterms:created>
  <dcterms:modified xsi:type="dcterms:W3CDTF">2019-01-06T20:45:16Z</dcterms:modified>
</cp:coreProperties>
</file>