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ubbes\Documents\Finance\2018-2019\"/>
    </mc:Choice>
  </mc:AlternateContent>
  <xr:revisionPtr revIDLastSave="0" documentId="13_ncr:1_{09892118-720D-46A7-BC53-2406419781BC}" xr6:coauthVersionLast="41" xr6:coauthVersionMax="41" xr10:uidLastSave="{00000000-0000-0000-0000-000000000000}"/>
  <bookViews>
    <workbookView xWindow="-108" yWindow="-108" windowWidth="23256" windowHeight="12576" activeTab="1" xr2:uid="{00000000-000D-0000-FFFF-FFFF00000000}"/>
  </bookViews>
  <sheets>
    <sheet name="Summary" sheetId="1" r:id="rId1"/>
    <sheet name="Expenditure" sheetId="2" r:id="rId2"/>
    <sheet name="Income" sheetId="3" r:id="rId3"/>
    <sheet name="Budge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6" i="2" l="1"/>
  <c r="M17" i="5" l="1"/>
  <c r="L26" i="2" l="1"/>
  <c r="N26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G26" i="2" l="1"/>
  <c r="H26" i="2"/>
  <c r="J26" i="2"/>
  <c r="O26" i="2"/>
  <c r="R26" i="2"/>
  <c r="D26" i="2"/>
  <c r="H10" i="1" l="1"/>
  <c r="H23" i="1"/>
  <c r="A23" i="1"/>
  <c r="A10" i="1"/>
  <c r="K17" i="5" l="1"/>
  <c r="G11" i="3" l="1"/>
  <c r="H11" i="3" l="1"/>
  <c r="F11" i="3"/>
  <c r="E11" i="3"/>
  <c r="D11" i="3"/>
  <c r="C11" i="3"/>
  <c r="I11" i="3" l="1"/>
  <c r="E17" i="5" l="1"/>
  <c r="G17" i="5"/>
  <c r="I17" i="5"/>
</calcChain>
</file>

<file path=xl/sharedStrings.xml><?xml version="1.0" encoding="utf-8"?>
<sst xmlns="http://schemas.openxmlformats.org/spreadsheetml/2006/main" count="144" uniqueCount="85">
  <si>
    <t>Income Received</t>
  </si>
  <si>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</si>
  <si>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</si>
  <si>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</si>
  <si>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</si>
  <si>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</si>
  <si>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</si>
  <si>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</si>
  <si>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</si>
  <si>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</si>
  <si>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</si>
  <si>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</si>
  <si>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</si>
  <si>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</si>
  <si>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</si>
  <si>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</si>
  <si>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</si>
  <si>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</si>
  <si>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</si>
  <si>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</si>
  <si>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</si>
  <si>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</si>
  <si>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</si>
  <si>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</si>
  <si>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</si>
  <si>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</si>
  <si>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</si>
  <si>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</si>
  <si>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</si>
  <si>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</si>
  <si>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INCOME - APRIL 2016-2017</t>
  </si>
  <si>
    <t>Source</t>
  </si>
  <si>
    <t>SCDC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</si>
  <si>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</si>
  <si>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</si>
  <si>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</si>
  <si>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</si>
  <si>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</si>
  <si>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</si>
  <si>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</si>
  <si>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</si>
  <si>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2016/2017</t>
  </si>
  <si>
    <t xml:space="preserve">Expected </t>
  </si>
  <si>
    <t>2017/2018</t>
  </si>
  <si>
    <t>website</t>
  </si>
  <si>
    <t>Proposed</t>
  </si>
  <si>
    <t>Budget</t>
  </si>
  <si>
    <t>Sundry</t>
  </si>
  <si>
    <t>J Collett</t>
  </si>
  <si>
    <t xml:space="preserve">Chq </t>
  </si>
  <si>
    <t>Pd</t>
  </si>
  <si>
    <t>Funds from B/S</t>
  </si>
  <si>
    <t xml:space="preserve">Grants </t>
  </si>
  <si>
    <t>Income</t>
  </si>
  <si>
    <t>Total expenditure</t>
  </si>
  <si>
    <t>Total income</t>
  </si>
  <si>
    <t xml:space="preserve">Balance on account </t>
  </si>
  <si>
    <t>Cheques o/s</t>
  </si>
  <si>
    <t>Funds available</t>
  </si>
  <si>
    <t>Julie Collett</t>
  </si>
  <si>
    <t>SALC</t>
  </si>
  <si>
    <t xml:space="preserve">VAT </t>
  </si>
  <si>
    <t>2018/2019</t>
  </si>
  <si>
    <t>Budget 2018-2019</t>
  </si>
  <si>
    <t>Contingency</t>
  </si>
  <si>
    <t>Notes**</t>
  </si>
  <si>
    <t>Audit changes fees could be increased</t>
  </si>
  <si>
    <t>Subscriptions - need to allow for the new GDPRegulations.</t>
  </si>
  <si>
    <t>Contingency - nothing held in reserve for emergencies.</t>
  </si>
  <si>
    <t>FINANCIAL STATEMENT OF ACCOUNTS FROM  1st APRIL 2018 to 31st MARCH 2019</t>
  </si>
  <si>
    <t>EXPENDITURE APRIL2017-MARCH 2018</t>
  </si>
  <si>
    <t>HMRC</t>
  </si>
  <si>
    <t>ICO</t>
  </si>
  <si>
    <t>Heelis &amp; Lodge</t>
  </si>
  <si>
    <t>x</t>
  </si>
  <si>
    <t>NOS</t>
  </si>
  <si>
    <t>Repl Keys</t>
  </si>
  <si>
    <t>Balance On Bank Account 1/4/18</t>
  </si>
  <si>
    <t>B/F from I/4/2018 Unrestricted funds</t>
  </si>
  <si>
    <t>Bus at CAS</t>
  </si>
  <si>
    <t>CAS</t>
  </si>
  <si>
    <t>2019/2020</t>
  </si>
  <si>
    <t>GDPR</t>
  </si>
  <si>
    <t>Elections</t>
  </si>
  <si>
    <t>Accounts prepared 31/3/19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</si>
</sst>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opLeftCell="A16" workbookViewId="0">
      <selection activeCell="K23" sqref="K23"/>
    </sheetView>
  </sheetViews>
  <sheetFormatPr defaultColWidth="9.109375" defaultRowHeight="14.4" x14ac:dyDescent="0.3"/>
  <cols>
    <col min="1" max="16384" width="9.109375" style="3"/>
  </cols>
  <sheetData>
    <row r="1" spans="1:8" x14ac:dyDescent="0.3">
      <c r="D1" s="3" t="s">
        <v>33</v>
      </c>
    </row>
    <row r="2" spans="1:8" x14ac:dyDescent="0.3">
      <c r="B2" t="s">
        <v>69</v>
      </c>
    </row>
    <row r="3" spans="1:8" x14ac:dyDescent="0.3">
      <c r="A3" s="3">
        <v>1011.36</v>
      </c>
      <c r="C3" t="s">
        <v>78</v>
      </c>
      <c r="F3" s="4"/>
    </row>
    <row r="4" spans="1:8" x14ac:dyDescent="0.3">
      <c r="B4" s="3" t="s">
        <v>0</v>
      </c>
    </row>
    <row r="5" spans="1:8" x14ac:dyDescent="0.3">
      <c r="A5" s="3">
        <v>1850</v>
      </c>
      <c r="C5" s="3" t="s">
        <v>1</v>
      </c>
      <c r="H5" s="3">
        <v>3165</v>
      </c>
    </row>
    <row r="6" spans="1:8" x14ac:dyDescent="0.3">
      <c r="A6" s="3">
        <v>389.49</v>
      </c>
      <c r="C6" s="3" t="s">
        <v>52</v>
      </c>
      <c r="H6" s="3">
        <v>600</v>
      </c>
    </row>
    <row r="7" spans="1:8" x14ac:dyDescent="0.3">
      <c r="C7" s="3" t="s">
        <v>51</v>
      </c>
    </row>
    <row r="8" spans="1:8" x14ac:dyDescent="0.3">
      <c r="A8" s="3">
        <v>154.59</v>
      </c>
      <c r="C8" s="3" t="s">
        <v>2</v>
      </c>
      <c r="H8" s="3">
        <v>20.56</v>
      </c>
    </row>
    <row r="9" spans="1:8" x14ac:dyDescent="0.3">
      <c r="A9" s="4"/>
      <c r="C9" s="3" t="s">
        <v>34</v>
      </c>
      <c r="F9" s="4"/>
      <c r="H9" s="4"/>
    </row>
    <row r="10" spans="1:8" x14ac:dyDescent="0.3">
      <c r="A10" s="5">
        <f>SUM(A5:A9)</f>
        <v>2394.08</v>
      </c>
      <c r="C10" s="5" t="s">
        <v>55</v>
      </c>
      <c r="D10" s="5"/>
      <c r="F10" s="6"/>
      <c r="H10" s="5">
        <f>SUM(H5:H9)</f>
        <v>3785.56</v>
      </c>
    </row>
    <row r="11" spans="1:8" x14ac:dyDescent="0.3">
      <c r="A11" s="3">
        <v>1295.0999999999999</v>
      </c>
      <c r="B11" s="3" t="s">
        <v>3</v>
      </c>
      <c r="C11" s="3" t="s">
        <v>4</v>
      </c>
      <c r="H11" s="3">
        <v>1604.4</v>
      </c>
    </row>
    <row r="12" spans="1:8" x14ac:dyDescent="0.3">
      <c r="A12" s="3">
        <v>69.5</v>
      </c>
      <c r="C12" s="3" t="s">
        <v>5</v>
      </c>
      <c r="H12" s="3">
        <v>148.38</v>
      </c>
    </row>
    <row r="13" spans="1:8" x14ac:dyDescent="0.3">
      <c r="C13" s="3" t="s">
        <v>6</v>
      </c>
    </row>
    <row r="14" spans="1:8" x14ac:dyDescent="0.3">
      <c r="C14" s="3" t="s">
        <v>7</v>
      </c>
      <c r="H14" s="3">
        <v>92</v>
      </c>
    </row>
    <row r="15" spans="1:8" x14ac:dyDescent="0.3">
      <c r="C15" t="s">
        <v>35</v>
      </c>
    </row>
    <row r="16" spans="1:8" x14ac:dyDescent="0.3">
      <c r="C16" t="s">
        <v>82</v>
      </c>
      <c r="H16">
        <v>394.09</v>
      </c>
    </row>
    <row r="17" spans="1:11" x14ac:dyDescent="0.3">
      <c r="A17" s="3">
        <v>164.91</v>
      </c>
      <c r="C17" s="3" t="s">
        <v>9</v>
      </c>
      <c r="H17">
        <v>164.91</v>
      </c>
    </row>
    <row r="18" spans="1:11" x14ac:dyDescent="0.3">
      <c r="A18" s="3">
        <v>119.3</v>
      </c>
      <c r="C18" s="3" t="s">
        <v>10</v>
      </c>
      <c r="H18" s="3">
        <v>125.43</v>
      </c>
    </row>
    <row r="19" spans="1:11" ht="13.5" customHeight="1" x14ac:dyDescent="0.3">
      <c r="C19" s="3" t="s">
        <v>11</v>
      </c>
    </row>
    <row r="20" spans="1:11" x14ac:dyDescent="0.3">
      <c r="C20" s="3" t="s">
        <v>12</v>
      </c>
    </row>
    <row r="21" spans="1:11" x14ac:dyDescent="0.3">
      <c r="A21" s="3">
        <v>1</v>
      </c>
      <c r="C21" s="3" t="s">
        <v>13</v>
      </c>
    </row>
    <row r="22" spans="1:11" x14ac:dyDescent="0.3">
      <c r="A22" s="3">
        <v>22.56</v>
      </c>
      <c r="C22" s="3" t="s">
        <v>14</v>
      </c>
      <c r="H22" s="3">
        <v>101.34</v>
      </c>
    </row>
    <row r="23" spans="1:11" x14ac:dyDescent="0.3">
      <c r="A23" s="5">
        <f>SUM(A11:A22)</f>
        <v>1672.37</v>
      </c>
      <c r="C23" s="5" t="s">
        <v>54</v>
      </c>
      <c r="D23" s="5"/>
      <c r="H23" s="5">
        <f>SUM(H11:H22)</f>
        <v>2630.55</v>
      </c>
      <c r="K23" s="8"/>
    </row>
    <row r="24" spans="1:11" x14ac:dyDescent="0.3">
      <c r="C24" s="3" t="s">
        <v>15</v>
      </c>
    </row>
    <row r="25" spans="1:11" x14ac:dyDescent="0.3">
      <c r="C25" s="3" t="s">
        <v>36</v>
      </c>
    </row>
    <row r="27" spans="1:11" x14ac:dyDescent="0.3">
      <c r="C27" t="s">
        <v>77</v>
      </c>
      <c r="H27" s="3">
        <v>1733.07</v>
      </c>
    </row>
    <row r="28" spans="1:11" x14ac:dyDescent="0.3">
      <c r="C28" s="3" t="s">
        <v>53</v>
      </c>
      <c r="H28" s="3">
        <v>3785.56</v>
      </c>
    </row>
    <row r="29" spans="1:11" x14ac:dyDescent="0.3">
      <c r="C29" s="3" t="s">
        <v>3</v>
      </c>
      <c r="H29" s="3">
        <v>2630.55</v>
      </c>
    </row>
    <row r="30" spans="1:11" x14ac:dyDescent="0.3">
      <c r="C30" s="5" t="s">
        <v>15</v>
      </c>
      <c r="D30" s="5"/>
      <c r="E30" s="5"/>
      <c r="F30" s="5"/>
      <c r="H30" s="5">
        <v>2888.08</v>
      </c>
    </row>
    <row r="31" spans="1:11" x14ac:dyDescent="0.3">
      <c r="C31" s="5"/>
      <c r="D31" s="5"/>
      <c r="E31" s="5"/>
      <c r="F31" s="5"/>
      <c r="H31" s="5"/>
    </row>
    <row r="32" spans="1:11" x14ac:dyDescent="0.3">
      <c r="C32" s="3" t="s">
        <v>56</v>
      </c>
      <c r="H32">
        <v>3301.06</v>
      </c>
    </row>
    <row r="33" spans="3:8" x14ac:dyDescent="0.3">
      <c r="C33" s="3" t="s">
        <v>57</v>
      </c>
      <c r="H33">
        <v>412.98</v>
      </c>
    </row>
    <row r="34" spans="3:8" x14ac:dyDescent="0.3">
      <c r="C34" s="5" t="s">
        <v>58</v>
      </c>
      <c r="D34" s="5"/>
      <c r="E34" s="5"/>
      <c r="F34" s="5"/>
      <c r="H34" s="5">
        <v>2888.08</v>
      </c>
    </row>
    <row r="36" spans="3:8" x14ac:dyDescent="0.3">
      <c r="C36" t="s">
        <v>84</v>
      </c>
    </row>
    <row r="37" spans="3:8" ht="15.6" x14ac:dyDescent="0.4">
      <c r="C37" s="7" t="s">
        <v>59</v>
      </c>
    </row>
    <row r="68" spans="13:13" x14ac:dyDescent="0.3">
      <c r="M68" s="3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tabSelected="1" workbookViewId="0">
      <selection activeCell="E28" sqref="E28"/>
    </sheetView>
  </sheetViews>
  <sheetFormatPr defaultRowHeight="14.4" x14ac:dyDescent="0.3"/>
  <cols>
    <col min="1" max="1" width="3.33203125" customWidth="1"/>
    <col min="2" max="2" width="10.6640625" customWidth="1"/>
    <col min="3" max="3" width="7.5546875" bestFit="1" customWidth="1"/>
    <col min="4" max="4" width="7.88671875" customWidth="1"/>
    <col min="6" max="6" width="3.44140625" customWidth="1"/>
    <col min="7" max="7" width="9" customWidth="1"/>
    <col min="8" max="8" width="8" customWidth="1"/>
    <col min="9" max="9" width="6.5546875" customWidth="1"/>
    <col min="10" max="11" width="4.5546875" customWidth="1"/>
    <col min="12" max="12" width="7.44140625" customWidth="1"/>
    <col min="13" max="13" width="7.109375" customWidth="1"/>
    <col min="14" max="14" width="7.5546875" customWidth="1"/>
    <col min="15" max="15" width="7" customWidth="1"/>
  </cols>
  <sheetData>
    <row r="1" spans="1:19" x14ac:dyDescent="0.3">
      <c r="D1" t="s">
        <v>33</v>
      </c>
    </row>
    <row r="2" spans="1:19" x14ac:dyDescent="0.3">
      <c r="G2" t="s">
        <v>70</v>
      </c>
    </row>
    <row r="3" spans="1:19" x14ac:dyDescent="0.3">
      <c r="B3" t="s">
        <v>17</v>
      </c>
      <c r="C3" t="s">
        <v>37</v>
      </c>
      <c r="D3" t="s">
        <v>18</v>
      </c>
      <c r="E3" t="s">
        <v>19</v>
      </c>
      <c r="F3" t="s">
        <v>49</v>
      </c>
      <c r="G3" t="s">
        <v>28</v>
      </c>
      <c r="H3" t="s">
        <v>20</v>
      </c>
      <c r="I3" t="s">
        <v>38</v>
      </c>
      <c r="J3" t="s">
        <v>21</v>
      </c>
      <c r="K3" t="s">
        <v>35</v>
      </c>
      <c r="L3" t="s">
        <v>82</v>
      </c>
      <c r="M3" t="s">
        <v>47</v>
      </c>
      <c r="N3" t="s">
        <v>29</v>
      </c>
      <c r="O3" t="s">
        <v>22</v>
      </c>
      <c r="P3" t="s">
        <v>11</v>
      </c>
      <c r="Q3" t="s">
        <v>23</v>
      </c>
      <c r="R3" t="s">
        <v>14</v>
      </c>
      <c r="S3" t="s">
        <v>24</v>
      </c>
    </row>
    <row r="4" spans="1:19" x14ac:dyDescent="0.3">
      <c r="C4" t="s">
        <v>26</v>
      </c>
      <c r="D4" t="s">
        <v>27</v>
      </c>
      <c r="F4" t="s">
        <v>50</v>
      </c>
    </row>
    <row r="5" spans="1:19" x14ac:dyDescent="0.3">
      <c r="A5">
        <v>1</v>
      </c>
      <c r="B5" s="1">
        <v>43223</v>
      </c>
      <c r="C5">
        <v>100024</v>
      </c>
      <c r="D5">
        <v>22.96</v>
      </c>
      <c r="E5" t="s">
        <v>48</v>
      </c>
      <c r="F5" t="s">
        <v>74</v>
      </c>
      <c r="H5">
        <v>22.96</v>
      </c>
      <c r="S5">
        <f t="shared" ref="S5:S22" si="0">SUM(G5:R5)</f>
        <v>22.96</v>
      </c>
    </row>
    <row r="6" spans="1:19" x14ac:dyDescent="0.3">
      <c r="A6">
        <v>2</v>
      </c>
      <c r="B6" s="1">
        <v>43223</v>
      </c>
      <c r="C6">
        <v>100025</v>
      </c>
      <c r="D6">
        <v>21.6</v>
      </c>
      <c r="E6" t="s">
        <v>60</v>
      </c>
      <c r="F6" t="s">
        <v>74</v>
      </c>
      <c r="H6">
        <v>21.6</v>
      </c>
      <c r="S6">
        <f t="shared" si="0"/>
        <v>21.6</v>
      </c>
    </row>
    <row r="7" spans="1:19" x14ac:dyDescent="0.3">
      <c r="A7">
        <v>3</v>
      </c>
      <c r="B7" s="1">
        <v>43223</v>
      </c>
      <c r="C7">
        <v>100026</v>
      </c>
      <c r="D7">
        <v>35.43</v>
      </c>
      <c r="E7" t="s">
        <v>60</v>
      </c>
      <c r="F7" t="s">
        <v>74</v>
      </c>
      <c r="O7">
        <v>35.43</v>
      </c>
      <c r="S7">
        <f t="shared" si="0"/>
        <v>35.43</v>
      </c>
    </row>
    <row r="8" spans="1:19" x14ac:dyDescent="0.3">
      <c r="A8">
        <v>4</v>
      </c>
      <c r="B8" s="1">
        <v>43223</v>
      </c>
      <c r="C8">
        <v>100027</v>
      </c>
      <c r="D8">
        <v>407</v>
      </c>
      <c r="E8" t="s">
        <v>48</v>
      </c>
      <c r="F8" t="s">
        <v>74</v>
      </c>
      <c r="L8">
        <v>339.17</v>
      </c>
      <c r="R8">
        <v>67.83</v>
      </c>
      <c r="S8">
        <f t="shared" si="0"/>
        <v>407</v>
      </c>
    </row>
    <row r="9" spans="1:19" x14ac:dyDescent="0.3">
      <c r="A9">
        <v>5</v>
      </c>
      <c r="B9" s="1">
        <v>43293</v>
      </c>
      <c r="C9">
        <v>100028</v>
      </c>
      <c r="D9">
        <v>324.75</v>
      </c>
      <c r="E9" t="s">
        <v>48</v>
      </c>
      <c r="F9" t="s">
        <v>74</v>
      </c>
      <c r="G9">
        <v>324.75</v>
      </c>
      <c r="I9" s="2"/>
      <c r="S9">
        <f t="shared" si="0"/>
        <v>324.75</v>
      </c>
    </row>
    <row r="10" spans="1:19" x14ac:dyDescent="0.3">
      <c r="A10">
        <v>6</v>
      </c>
      <c r="B10" s="1">
        <v>43293</v>
      </c>
      <c r="C10">
        <v>100029</v>
      </c>
      <c r="D10">
        <v>34.200000000000003</v>
      </c>
      <c r="E10" t="s">
        <v>48</v>
      </c>
      <c r="F10" t="s">
        <v>74</v>
      </c>
      <c r="H10">
        <v>34.200000000000003</v>
      </c>
      <c r="S10">
        <f t="shared" si="0"/>
        <v>34.200000000000003</v>
      </c>
    </row>
    <row r="11" spans="1:19" x14ac:dyDescent="0.3">
      <c r="A11">
        <v>7</v>
      </c>
      <c r="B11" s="1">
        <v>43293</v>
      </c>
      <c r="C11">
        <v>100030</v>
      </c>
      <c r="D11">
        <v>1.2</v>
      </c>
      <c r="E11" t="s">
        <v>71</v>
      </c>
      <c r="F11" t="s">
        <v>74</v>
      </c>
      <c r="G11">
        <v>1.2</v>
      </c>
      <c r="S11">
        <f t="shared" si="0"/>
        <v>1.2</v>
      </c>
    </row>
    <row r="12" spans="1:19" x14ac:dyDescent="0.3">
      <c r="A12">
        <v>8</v>
      </c>
      <c r="B12" s="1">
        <v>43293</v>
      </c>
      <c r="C12">
        <v>100031</v>
      </c>
      <c r="D12">
        <v>40</v>
      </c>
      <c r="E12" t="s">
        <v>72</v>
      </c>
      <c r="F12" t="s">
        <v>74</v>
      </c>
      <c r="O12">
        <v>40</v>
      </c>
      <c r="S12">
        <f t="shared" si="0"/>
        <v>40</v>
      </c>
    </row>
    <row r="13" spans="1:19" x14ac:dyDescent="0.3">
      <c r="A13">
        <v>9</v>
      </c>
      <c r="B13" s="1">
        <v>43293</v>
      </c>
      <c r="C13">
        <v>100032</v>
      </c>
      <c r="D13">
        <v>50</v>
      </c>
      <c r="E13" t="s">
        <v>73</v>
      </c>
      <c r="F13" t="s">
        <v>74</v>
      </c>
      <c r="J13">
        <v>50</v>
      </c>
      <c r="S13">
        <f t="shared" si="0"/>
        <v>50</v>
      </c>
    </row>
    <row r="14" spans="1:19" x14ac:dyDescent="0.3">
      <c r="A14">
        <v>10</v>
      </c>
      <c r="B14" s="1">
        <v>43349</v>
      </c>
      <c r="C14">
        <v>100033</v>
      </c>
      <c r="D14">
        <v>38.950000000000003</v>
      </c>
      <c r="E14" t="s">
        <v>48</v>
      </c>
      <c r="F14" t="s">
        <v>74</v>
      </c>
      <c r="H14">
        <v>33.619999999999997</v>
      </c>
      <c r="R14">
        <v>5.33</v>
      </c>
      <c r="S14">
        <f t="shared" si="0"/>
        <v>38.949999999999996</v>
      </c>
    </row>
    <row r="15" spans="1:19" x14ac:dyDescent="0.3">
      <c r="A15">
        <v>11</v>
      </c>
      <c r="B15" s="1">
        <v>43349</v>
      </c>
      <c r="C15">
        <v>100034</v>
      </c>
      <c r="D15">
        <v>60</v>
      </c>
      <c r="E15" t="s">
        <v>75</v>
      </c>
      <c r="F15" t="s">
        <v>74</v>
      </c>
      <c r="L15">
        <v>50</v>
      </c>
      <c r="R15">
        <v>10</v>
      </c>
      <c r="S15">
        <f t="shared" si="0"/>
        <v>60</v>
      </c>
    </row>
    <row r="16" spans="1:19" x14ac:dyDescent="0.3">
      <c r="A16">
        <v>12</v>
      </c>
      <c r="B16" s="1">
        <v>43349</v>
      </c>
      <c r="C16">
        <v>100035</v>
      </c>
      <c r="D16">
        <v>5.9</v>
      </c>
      <c r="E16" t="s">
        <v>76</v>
      </c>
      <c r="F16" t="s">
        <v>74</v>
      </c>
      <c r="L16">
        <v>4.92</v>
      </c>
      <c r="R16">
        <v>0.98</v>
      </c>
      <c r="S16">
        <f t="shared" si="0"/>
        <v>5.9</v>
      </c>
    </row>
    <row r="17" spans="1:19" x14ac:dyDescent="0.3">
      <c r="A17">
        <v>13</v>
      </c>
      <c r="B17" s="1">
        <v>43349</v>
      </c>
      <c r="C17">
        <v>100036</v>
      </c>
      <c r="D17">
        <v>164.91</v>
      </c>
      <c r="E17" t="s">
        <v>79</v>
      </c>
      <c r="F17" t="s">
        <v>74</v>
      </c>
      <c r="N17">
        <v>164.91</v>
      </c>
      <c r="S17">
        <f t="shared" si="0"/>
        <v>164.91</v>
      </c>
    </row>
    <row r="18" spans="1:19" x14ac:dyDescent="0.3">
      <c r="A18">
        <v>14</v>
      </c>
      <c r="B18" s="1">
        <v>43416</v>
      </c>
      <c r="C18">
        <v>100037</v>
      </c>
      <c r="D18">
        <v>459.96</v>
      </c>
      <c r="E18" t="s">
        <v>48</v>
      </c>
      <c r="F18" t="s">
        <v>74</v>
      </c>
      <c r="G18">
        <v>459.96</v>
      </c>
      <c r="S18">
        <f t="shared" si="0"/>
        <v>459.96</v>
      </c>
    </row>
    <row r="19" spans="1:19" x14ac:dyDescent="0.3">
      <c r="A19">
        <v>15</v>
      </c>
      <c r="B19" s="1">
        <v>43416</v>
      </c>
      <c r="C19">
        <v>100038</v>
      </c>
      <c r="D19">
        <v>35</v>
      </c>
      <c r="E19" t="s">
        <v>71</v>
      </c>
      <c r="F19" t="s">
        <v>74</v>
      </c>
      <c r="G19">
        <v>35</v>
      </c>
      <c r="S19">
        <f t="shared" si="0"/>
        <v>35</v>
      </c>
    </row>
    <row r="20" spans="1:19" x14ac:dyDescent="0.3">
      <c r="A20">
        <v>16</v>
      </c>
      <c r="B20" s="1">
        <v>43416</v>
      </c>
      <c r="C20">
        <v>100039</v>
      </c>
      <c r="D20">
        <v>60</v>
      </c>
      <c r="E20" t="s">
        <v>80</v>
      </c>
      <c r="F20" t="s">
        <v>74</v>
      </c>
      <c r="O20">
        <v>50</v>
      </c>
      <c r="R20">
        <v>10</v>
      </c>
      <c r="S20">
        <f t="shared" si="0"/>
        <v>60</v>
      </c>
    </row>
    <row r="21" spans="1:19" x14ac:dyDescent="0.3">
      <c r="A21">
        <v>17</v>
      </c>
      <c r="B21" s="1">
        <v>43416</v>
      </c>
      <c r="C21">
        <v>100040</v>
      </c>
      <c r="D21">
        <v>21.6</v>
      </c>
      <c r="E21" t="s">
        <v>60</v>
      </c>
      <c r="F21" t="s">
        <v>74</v>
      </c>
      <c r="H21">
        <v>18</v>
      </c>
      <c r="R21">
        <v>3.6</v>
      </c>
      <c r="S21">
        <f t="shared" si="0"/>
        <v>21.6</v>
      </c>
    </row>
    <row r="22" spans="1:19" x14ac:dyDescent="0.3">
      <c r="A22">
        <v>18</v>
      </c>
      <c r="B22" s="1">
        <v>43479</v>
      </c>
      <c r="C22">
        <v>100041</v>
      </c>
      <c r="D22">
        <v>434.11</v>
      </c>
      <c r="E22" t="s">
        <v>48</v>
      </c>
      <c r="F22" t="s">
        <v>74</v>
      </c>
      <c r="G22">
        <v>434.11</v>
      </c>
      <c r="S22">
        <f t="shared" si="0"/>
        <v>434.11</v>
      </c>
    </row>
    <row r="23" spans="1:19" x14ac:dyDescent="0.3">
      <c r="A23">
        <v>19</v>
      </c>
      <c r="B23" s="1">
        <v>43535</v>
      </c>
      <c r="C23">
        <v>100042</v>
      </c>
      <c r="D23">
        <v>42</v>
      </c>
      <c r="E23" t="s">
        <v>73</v>
      </c>
      <c r="J23">
        <v>42</v>
      </c>
      <c r="S23">
        <v>42</v>
      </c>
    </row>
    <row r="24" spans="1:19" x14ac:dyDescent="0.3">
      <c r="A24">
        <v>20</v>
      </c>
      <c r="B24" s="1">
        <v>43551</v>
      </c>
      <c r="C24">
        <v>100043</v>
      </c>
      <c r="D24">
        <v>349.38</v>
      </c>
      <c r="E24" t="s">
        <v>48</v>
      </c>
      <c r="G24">
        <v>349.38</v>
      </c>
      <c r="S24">
        <v>349.38</v>
      </c>
    </row>
    <row r="25" spans="1:19" x14ac:dyDescent="0.3">
      <c r="A25">
        <v>21</v>
      </c>
      <c r="B25" s="1">
        <v>43551</v>
      </c>
      <c r="C25">
        <v>100044</v>
      </c>
      <c r="D25">
        <v>21.6</v>
      </c>
      <c r="E25" t="s">
        <v>60</v>
      </c>
      <c r="H25">
        <v>18</v>
      </c>
      <c r="R25">
        <v>3.6</v>
      </c>
      <c r="S25">
        <v>21.6</v>
      </c>
    </row>
    <row r="26" spans="1:19" x14ac:dyDescent="0.3">
      <c r="B26" s="1"/>
      <c r="D26">
        <f>SUM(D5:D25)</f>
        <v>2630.55</v>
      </c>
      <c r="G26">
        <f>SUM(G5:G25)</f>
        <v>1604.4</v>
      </c>
      <c r="H26">
        <f>SUM(H5:H25)</f>
        <v>148.38</v>
      </c>
      <c r="J26">
        <f>SUM(J5:J25)</f>
        <v>92</v>
      </c>
      <c r="L26">
        <f>SUM(L8:L25)</f>
        <v>394.09000000000003</v>
      </c>
      <c r="N26">
        <f>SUM(N17:N25)</f>
        <v>164.91</v>
      </c>
      <c r="O26">
        <f>SUM(O5:O25)</f>
        <v>125.43</v>
      </c>
      <c r="R26">
        <f>SUM(R5:R25)</f>
        <v>101.33999999999999</v>
      </c>
      <c r="S26">
        <f>SUM(S5:S25)</f>
        <v>2630.55</v>
      </c>
    </row>
    <row r="27" spans="1:19" x14ac:dyDescent="0.3">
      <c r="B27" s="1"/>
    </row>
    <row r="28" spans="1:19" ht="13.5" customHeight="1" x14ac:dyDescent="0.3">
      <c r="B28" s="1"/>
    </row>
    <row r="29" spans="1:19" x14ac:dyDescent="0.3">
      <c r="B29" s="1"/>
    </row>
    <row r="30" spans="1:19" x14ac:dyDescent="0.3">
      <c r="B30" s="1"/>
    </row>
    <row r="31" spans="1:19" x14ac:dyDescent="0.3">
      <c r="B31" s="1"/>
    </row>
    <row r="32" spans="1:19" x14ac:dyDescent="0.3">
      <c r="B32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E8" sqref="E8"/>
    </sheetView>
  </sheetViews>
  <sheetFormatPr defaultRowHeight="14.4" x14ac:dyDescent="0.3"/>
  <cols>
    <col min="1" max="1" width="12.6640625" customWidth="1"/>
  </cols>
  <sheetData>
    <row r="1" spans="1:9" x14ac:dyDescent="0.3">
      <c r="D1" t="s">
        <v>33</v>
      </c>
      <c r="E1" t="s">
        <v>33</v>
      </c>
    </row>
    <row r="2" spans="1:9" x14ac:dyDescent="0.3">
      <c r="E2" t="s">
        <v>30</v>
      </c>
    </row>
    <row r="3" spans="1:9" x14ac:dyDescent="0.3">
      <c r="A3" t="s">
        <v>25</v>
      </c>
      <c r="B3" t="s">
        <v>31</v>
      </c>
      <c r="C3" t="s">
        <v>27</v>
      </c>
      <c r="D3" t="s">
        <v>1</v>
      </c>
      <c r="E3" t="s">
        <v>8</v>
      </c>
      <c r="F3" t="s">
        <v>34</v>
      </c>
      <c r="G3" t="s">
        <v>61</v>
      </c>
      <c r="H3" t="s">
        <v>39</v>
      </c>
      <c r="I3" t="s">
        <v>24</v>
      </c>
    </row>
    <row r="4" spans="1:9" x14ac:dyDescent="0.3">
      <c r="A4" s="1">
        <v>43217</v>
      </c>
      <c r="B4" t="s">
        <v>32</v>
      </c>
      <c r="C4">
        <v>1582.5</v>
      </c>
      <c r="D4">
        <v>1582.5</v>
      </c>
    </row>
    <row r="5" spans="1:9" x14ac:dyDescent="0.3">
      <c r="A5" s="1">
        <v>43255</v>
      </c>
      <c r="B5" t="s">
        <v>14</v>
      </c>
      <c r="C5">
        <v>20.56</v>
      </c>
      <c r="G5">
        <v>20.56</v>
      </c>
    </row>
    <row r="6" spans="1:9" x14ac:dyDescent="0.3">
      <c r="A6" s="1">
        <v>43371</v>
      </c>
      <c r="B6" t="s">
        <v>32</v>
      </c>
      <c r="C6">
        <v>1582.5</v>
      </c>
      <c r="D6">
        <v>1582.5</v>
      </c>
    </row>
    <row r="7" spans="1:9" x14ac:dyDescent="0.3">
      <c r="A7" s="1">
        <v>43546</v>
      </c>
      <c r="B7" t="s">
        <v>32</v>
      </c>
      <c r="C7">
        <v>600</v>
      </c>
      <c r="E7">
        <v>600</v>
      </c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  <c r="C11">
        <f>SUM(C4:C10)</f>
        <v>3785.56</v>
      </c>
      <c r="D11">
        <f>SUM(D4:D10)</f>
        <v>3165</v>
      </c>
      <c r="E11">
        <f>SUM(E4:E10)</f>
        <v>600</v>
      </c>
      <c r="F11">
        <f>SUM(F4:F10)</f>
        <v>0</v>
      </c>
      <c r="G11">
        <f>SUM(G5:G10)</f>
        <v>20.56</v>
      </c>
      <c r="H11">
        <f>SUM(H4:H10)</f>
        <v>0</v>
      </c>
      <c r="I11">
        <f>SUM(D11:H11)</f>
        <v>3785.56</v>
      </c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3"/>
  <sheetViews>
    <sheetView topLeftCell="A3" workbookViewId="0">
      <selection activeCell="M17" sqref="M17"/>
    </sheetView>
  </sheetViews>
  <sheetFormatPr defaultRowHeight="14.4" x14ac:dyDescent="0.3"/>
  <cols>
    <col min="13" max="13" width="13.5546875" customWidth="1"/>
  </cols>
  <sheetData>
    <row r="1" spans="2:13" x14ac:dyDescent="0.3">
      <c r="B1" t="s">
        <v>40</v>
      </c>
      <c r="E1" t="s">
        <v>42</v>
      </c>
      <c r="G1" t="s">
        <v>42</v>
      </c>
      <c r="K1" t="s">
        <v>45</v>
      </c>
    </row>
    <row r="2" spans="2:13" x14ac:dyDescent="0.3">
      <c r="B2" t="s">
        <v>63</v>
      </c>
      <c r="E2" t="s">
        <v>3</v>
      </c>
      <c r="G2" t="s">
        <v>3</v>
      </c>
      <c r="I2" t="s">
        <v>46</v>
      </c>
      <c r="K2" t="s">
        <v>46</v>
      </c>
    </row>
    <row r="4" spans="2:13" x14ac:dyDescent="0.3">
      <c r="E4" t="s">
        <v>41</v>
      </c>
      <c r="G4" t="s">
        <v>43</v>
      </c>
      <c r="I4" t="s">
        <v>43</v>
      </c>
      <c r="K4" t="s">
        <v>62</v>
      </c>
      <c r="M4" t="s">
        <v>81</v>
      </c>
    </row>
    <row r="5" spans="2:13" x14ac:dyDescent="0.3">
      <c r="B5" t="s">
        <v>4</v>
      </c>
      <c r="E5">
        <v>836.8</v>
      </c>
      <c r="G5">
        <v>1283</v>
      </c>
      <c r="I5">
        <v>1350</v>
      </c>
      <c r="K5">
        <v>1400</v>
      </c>
      <c r="M5">
        <v>1500</v>
      </c>
    </row>
    <row r="6" spans="2:13" x14ac:dyDescent="0.3">
      <c r="B6" t="s">
        <v>5</v>
      </c>
      <c r="E6">
        <v>50</v>
      </c>
      <c r="G6">
        <v>50</v>
      </c>
      <c r="I6">
        <v>50</v>
      </c>
      <c r="K6">
        <v>50</v>
      </c>
      <c r="M6">
        <v>100</v>
      </c>
    </row>
    <row r="7" spans="2:13" x14ac:dyDescent="0.3">
      <c r="B7" t="s">
        <v>6</v>
      </c>
      <c r="E7">
        <v>0</v>
      </c>
      <c r="G7">
        <v>25</v>
      </c>
      <c r="I7">
        <v>25</v>
      </c>
      <c r="K7">
        <v>25</v>
      </c>
      <c r="M7">
        <v>25</v>
      </c>
    </row>
    <row r="8" spans="2:13" x14ac:dyDescent="0.3">
      <c r="B8" t="s">
        <v>7</v>
      </c>
      <c r="E8">
        <v>10</v>
      </c>
      <c r="G8">
        <v>55</v>
      </c>
      <c r="I8">
        <v>60</v>
      </c>
      <c r="K8">
        <v>200</v>
      </c>
      <c r="M8">
        <v>200</v>
      </c>
    </row>
    <row r="9" spans="2:13" x14ac:dyDescent="0.3">
      <c r="B9" t="s">
        <v>9</v>
      </c>
      <c r="E9">
        <v>160</v>
      </c>
      <c r="G9">
        <v>170</v>
      </c>
      <c r="I9">
        <v>170</v>
      </c>
      <c r="K9">
        <v>180</v>
      </c>
      <c r="M9">
        <v>200</v>
      </c>
    </row>
    <row r="10" spans="2:13" x14ac:dyDescent="0.3">
      <c r="B10" t="s">
        <v>10</v>
      </c>
      <c r="E10">
        <v>33.5</v>
      </c>
      <c r="G10">
        <v>33.5</v>
      </c>
      <c r="I10">
        <v>35</v>
      </c>
      <c r="K10">
        <v>500</v>
      </c>
      <c r="M10">
        <v>500</v>
      </c>
    </row>
    <row r="11" spans="2:13" x14ac:dyDescent="0.3">
      <c r="B11" t="s">
        <v>11</v>
      </c>
      <c r="E11">
        <v>68</v>
      </c>
      <c r="I11">
        <v>100</v>
      </c>
      <c r="K11">
        <v>100</v>
      </c>
      <c r="M11">
        <v>100</v>
      </c>
    </row>
    <row r="12" spans="2:13" x14ac:dyDescent="0.3">
      <c r="B12" t="s">
        <v>13</v>
      </c>
      <c r="K12">
        <v>40</v>
      </c>
      <c r="M12">
        <v>40</v>
      </c>
    </row>
    <row r="13" spans="2:13" x14ac:dyDescent="0.3">
      <c r="B13" t="s">
        <v>14</v>
      </c>
      <c r="E13">
        <v>10</v>
      </c>
      <c r="G13">
        <v>10</v>
      </c>
      <c r="I13">
        <v>10</v>
      </c>
      <c r="K13">
        <v>20</v>
      </c>
      <c r="M13">
        <v>100</v>
      </c>
    </row>
    <row r="14" spans="2:13" x14ac:dyDescent="0.3">
      <c r="B14" t="s">
        <v>44</v>
      </c>
      <c r="E14">
        <v>50</v>
      </c>
      <c r="G14">
        <v>50</v>
      </c>
      <c r="I14">
        <v>50</v>
      </c>
      <c r="K14">
        <v>100</v>
      </c>
      <c r="M14">
        <v>100</v>
      </c>
    </row>
    <row r="15" spans="2:13" x14ac:dyDescent="0.3">
      <c r="B15" t="s">
        <v>64</v>
      </c>
      <c r="E15">
        <v>50</v>
      </c>
      <c r="K15">
        <v>550</v>
      </c>
      <c r="M15">
        <v>1350</v>
      </c>
    </row>
    <row r="16" spans="2:13" x14ac:dyDescent="0.3">
      <c r="B16" t="s">
        <v>83</v>
      </c>
      <c r="M16">
        <v>700</v>
      </c>
    </row>
    <row r="17" spans="2:13" x14ac:dyDescent="0.3">
      <c r="E17">
        <f>SUM(E5:E15)</f>
        <v>1268.3</v>
      </c>
      <c r="G17">
        <f>SUM(G5:G15)</f>
        <v>1676.5</v>
      </c>
      <c r="I17">
        <f>SUM(I5:I15)</f>
        <v>1850</v>
      </c>
      <c r="K17">
        <f>SUM(K5:K15)</f>
        <v>3165</v>
      </c>
      <c r="M17">
        <f>SUM(M5:M16)</f>
        <v>4915</v>
      </c>
    </row>
    <row r="20" spans="2:13" x14ac:dyDescent="0.3">
      <c r="B20" t="s">
        <v>65</v>
      </c>
    </row>
    <row r="21" spans="2:13" x14ac:dyDescent="0.3">
      <c r="B21" t="s">
        <v>66</v>
      </c>
    </row>
    <row r="22" spans="2:13" x14ac:dyDescent="0.3">
      <c r="B22" t="s">
        <v>67</v>
      </c>
    </row>
    <row r="23" spans="2:13" x14ac:dyDescent="0.3">
      <c r="B23" t="s">
        <v>68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ubbes</cp:lastModifiedBy>
  <cp:lastPrinted>2019-04-02T15:02:34Z</cp:lastPrinted>
  <dcterms:created xsi:type="dcterms:W3CDTF">2016-08-02T18:24:14Z</dcterms:created>
  <dcterms:modified xsi:type="dcterms:W3CDTF">2019-04-02T15:05:37Z</dcterms:modified>
</cp:coreProperties>
</file>